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5030" windowHeight="7500"/>
  </bookViews>
  <sheets>
    <sheet name="Gestão de Competências" sheetId="3" r:id="rId1"/>
  </sheets>
  <calcPr calcId="144525"/>
</workbook>
</file>

<file path=xl/calcChain.xml><?xml version="1.0" encoding="utf-8"?>
<calcChain xmlns="http://schemas.openxmlformats.org/spreadsheetml/2006/main">
  <c r="G8" i="3" l="1"/>
  <c r="G20" i="3"/>
  <c r="G10" i="3"/>
  <c r="G11" i="3"/>
  <c r="G28" i="3" l="1"/>
  <c r="G27" i="3"/>
  <c r="G26" i="3"/>
  <c r="G24" i="3"/>
  <c r="G23" i="3" s="1"/>
  <c r="G22" i="3"/>
  <c r="G19" i="3"/>
  <c r="G18" i="3"/>
  <c r="G17" i="3"/>
  <c r="G16" i="3"/>
  <c r="G15" i="3"/>
  <c r="G14" i="3"/>
  <c r="G13" i="3"/>
  <c r="G12" i="3"/>
  <c r="G7" i="3"/>
  <c r="G6" i="3"/>
  <c r="G5" i="3"/>
  <c r="G4" i="3"/>
  <c r="G9" i="3" l="1"/>
  <c r="G25" i="3"/>
  <c r="G21" i="3"/>
  <c r="G3" i="3" l="1"/>
  <c r="G29" i="3" s="1"/>
  <c r="E20" i="3" l="1"/>
  <c r="E28" i="3"/>
  <c r="E27" i="3"/>
  <c r="E12" i="3"/>
  <c r="E4" i="3"/>
  <c r="E7" i="3"/>
  <c r="E15" i="3"/>
  <c r="E8" i="3"/>
  <c r="E18" i="3"/>
  <c r="E17" i="3"/>
  <c r="E11" i="3"/>
  <c r="E14" i="3"/>
  <c r="E24" i="3"/>
  <c r="E23" i="3" s="1"/>
  <c r="E22" i="3"/>
  <c r="E6" i="3"/>
  <c r="E5" i="3"/>
  <c r="E26" i="3"/>
  <c r="E13" i="3"/>
  <c r="E16" i="3"/>
  <c r="E19" i="3"/>
  <c r="E10" i="3"/>
  <c r="E21" i="3" l="1"/>
  <c r="E9" i="3"/>
  <c r="E25" i="3"/>
  <c r="E3" i="3"/>
  <c r="E29" i="3" l="1"/>
</calcChain>
</file>

<file path=xl/sharedStrings.xml><?xml version="1.0" encoding="utf-8"?>
<sst xmlns="http://schemas.openxmlformats.org/spreadsheetml/2006/main" count="35" uniqueCount="35">
  <si>
    <t>ITEM</t>
  </si>
  <si>
    <t>Quantidade</t>
  </si>
  <si>
    <t>Valor R$ Unitário</t>
  </si>
  <si>
    <t>Valor % 
Total</t>
  </si>
  <si>
    <t>Valor R$ Total</t>
  </si>
  <si>
    <t>Total Geral</t>
  </si>
  <si>
    <t>I. Serviço de Migração de Dados Históricos</t>
  </si>
  <si>
    <t>II. Serviço de Implantação</t>
  </si>
  <si>
    <t>III. Serviço de Operação Assistida</t>
  </si>
  <si>
    <t>Valor % 
Mínimo</t>
  </si>
  <si>
    <t>Valor % 
Máximo</t>
  </si>
  <si>
    <t>IV. Serviço de Licenciamento e Manutenção Corretiva, Adaptativa, Legal e Regulatória</t>
  </si>
  <si>
    <t>V. Serviço de Treinamento e Reciclagem</t>
  </si>
  <si>
    <t>AgeRio - Termo de Referência para Sistema de Gestão de Competências - Anexo 1-D</t>
  </si>
  <si>
    <t xml:space="preserve">      1.01: Definição do layout de migração</t>
  </si>
  <si>
    <t xml:space="preserve">      1.02: Conclusão da construção dos ETL de carga</t>
  </si>
  <si>
    <t xml:space="preserve">      1.04: Conclusão da homologação de carga</t>
  </si>
  <si>
    <t xml:space="preserve">      1.03: Conclusão dos testes de carga</t>
  </si>
  <si>
    <r>
      <t xml:space="preserve">      1.05: Conclusão da carga histórica de dados em produção </t>
    </r>
    <r>
      <rPr>
        <sz val="11"/>
        <color rgb="FFFF0000"/>
        <rFont val="Calibri"/>
        <family val="2"/>
        <scheme val="minor"/>
      </rPr>
      <t xml:space="preserve"> (valor mínimo 20% do item I) </t>
    </r>
  </si>
  <si>
    <t xml:space="preserve">      2.01: Reunião Kick-off da fase de planejamento com a presença da equipe</t>
  </si>
  <si>
    <t xml:space="preserve">      2.02: Conclusão da fase de planejamento </t>
  </si>
  <si>
    <t xml:space="preserve">      2.03: Kick-off da fase de execução com a presença da equipe</t>
  </si>
  <si>
    <t xml:space="preserve">      2.04: Desenho dos processos</t>
  </si>
  <si>
    <t xml:space="preserve">      2.05: Conclusão do plano de testes</t>
  </si>
  <si>
    <t xml:space="preserve">      2.06: Conclusão do plano de testes integrado (entre módulos e entre sistemas)</t>
  </si>
  <si>
    <t xml:space="preserve">      2.07: Conclusão do desenv. de cada módulo e  testes unitários do fornecedor com as evidências</t>
  </si>
  <si>
    <t xml:space="preserve">      2.08: Conclusão dos testes unitários da Agerio</t>
  </si>
  <si>
    <t xml:space="preserve">      2.09: Implantação e configuração da solução em homologação</t>
  </si>
  <si>
    <t xml:space="preserve">      2.10: Conclusão dos testes em homologação</t>
  </si>
  <si>
    <r>
      <t xml:space="preserve">      2.11: Implantação e configuração da solução em produção </t>
    </r>
    <r>
      <rPr>
        <sz val="11"/>
        <color rgb="FFFF0000"/>
        <rFont val="Calibri"/>
        <family val="2"/>
        <scheme val="minor"/>
      </rPr>
      <t>(valor mínimo 30% do item II)</t>
    </r>
  </si>
  <si>
    <t xml:space="preserve">     3.01: Operação Assistida Etapa 1 - Mês 1</t>
  </si>
  <si>
    <t xml:space="preserve">     4.01: Pagamento mensal em produção por 22 meses após implantação</t>
  </si>
  <si>
    <r>
      <t xml:space="preserve">     5.01: Treinamento inicial de usuários chave 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</si>
  <si>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5.02: Treinamento de Reciclagem 1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</si>
  <si>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5.03: Treinamento de Reciclagem 2 no 2º ano de suporte </t>
    </r>
    <r>
      <rPr>
        <sz val="11"/>
        <color rgb="FFFF0000"/>
        <rFont val="Calibri"/>
        <family val="2"/>
        <scheme val="minor"/>
      </rPr>
      <t>(valores devem ser iguais entre si)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</si>
</sst>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4" fontId="1" fillId="4" borderId="10" xfId="0" applyNumberFormat="1" applyFon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5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7" xfId="0" applyFill="1" applyBorder="1"/>
    <xf numFmtId="0" fontId="0" fillId="4" borderId="8" xfId="0" applyFill="1" applyBorder="1"/>
    <xf numFmtId="10" fontId="0" fillId="0" borderId="5" xfId="0" applyNumberFormat="1" applyBorder="1"/>
    <xf numFmtId="10" fontId="0" fillId="3" borderId="8" xfId="0" applyNumberFormat="1" applyFill="1" applyBorder="1"/>
    <xf numFmtId="4" fontId="0" fillId="0" borderId="6" xfId="0" applyNumberFormat="1" applyBorder="1"/>
    <xf numFmtId="4" fontId="1" fillId="2" borderId="6" xfId="0" applyNumberFormat="1" applyFont="1" applyFill="1" applyBorder="1"/>
    <xf numFmtId="4" fontId="0" fillId="3" borderId="9" xfId="0" applyNumberFormat="1" applyFill="1" applyBorder="1"/>
    <xf numFmtId="0" fontId="4" fillId="0" borderId="0" xfId="0" applyFont="1" applyAlignment="1">
      <alignment horizontal="justify"/>
    </xf>
    <xf numFmtId="4" fontId="0" fillId="4" borderId="11" xfId="0" applyNumberFormat="1" applyFill="1" applyBorder="1"/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4" xfId="0" applyBorder="1"/>
    <xf numFmtId="0" fontId="0" fillId="0" borderId="5" xfId="0" applyBorder="1"/>
    <xf numFmtId="0" fontId="1" fillId="2" borderId="4" xfId="0" applyFont="1" applyFill="1" applyBorder="1"/>
    <xf numFmtId="0" fontId="0" fillId="4" borderId="8" xfId="0" applyFill="1" applyBorder="1"/>
    <xf numFmtId="10" fontId="0" fillId="2" borderId="5" xfId="0" applyNumberFormat="1" applyFill="1" applyBorder="1"/>
    <xf numFmtId="4" fontId="1" fillId="2" borderId="3" xfId="0" applyNumberFormat="1" applyFont="1" applyFill="1" applyBorder="1"/>
    <xf numFmtId="4" fontId="0" fillId="0" borderId="6" xfId="0" applyNumberFormat="1" applyBorder="1"/>
    <xf numFmtId="0" fontId="0" fillId="0" borderId="4" xfId="0" applyBorder="1" applyAlignment="1">
      <alignment vertical="top" wrapText="1"/>
    </xf>
    <xf numFmtId="10" fontId="0" fillId="2" borderId="2" xfId="0" applyNumberFormat="1" applyFill="1" applyBorder="1"/>
    <xf numFmtId="10" fontId="0" fillId="0" borderId="13" xfId="0" applyNumberFormat="1" applyBorder="1"/>
    <xf numFmtId="4" fontId="1" fillId="4" borderId="12" xfId="0" applyNumberFormat="1" applyFont="1" applyFill="1" applyBorder="1"/>
    <xf numFmtId="0" fontId="3" fillId="6" borderId="14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0" borderId="4" xfId="0" applyBorder="1" applyProtection="1"/>
    <xf numFmtId="9" fontId="1" fillId="2" borderId="2" xfId="0" applyNumberFormat="1" applyFont="1" applyFill="1" applyBorder="1"/>
    <xf numFmtId="9" fontId="1" fillId="2" borderId="5" xfId="0" applyNumberFormat="1" applyFont="1" applyFill="1" applyBorder="1"/>
    <xf numFmtId="4" fontId="0" fillId="5" borderId="10" xfId="0" applyNumberFormat="1" applyFill="1" applyBorder="1" applyProtection="1">
      <protection locked="0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ont>
        <color auto="1"/>
      </font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A3" sqref="A3"/>
    </sheetView>
  </sheetViews>
  <sheetFormatPr defaultRowHeight="15" x14ac:dyDescent="0.25"/>
  <cols>
    <col min="1" max="1" width="96.7109375" customWidth="1"/>
    <col min="2" max="2" width="11.42578125" bestFit="1" customWidth="1"/>
    <col min="3" max="4" width="9.28515625" style="17" customWidth="1"/>
    <col min="5" max="5" width="10.7109375" customWidth="1"/>
    <col min="6" max="6" width="14.28515625" customWidth="1"/>
    <col min="7" max="7" width="20.7109375" customWidth="1"/>
  </cols>
  <sheetData>
    <row r="1" spans="1:9" ht="21.75" thickBot="1" x14ac:dyDescent="0.4">
      <c r="A1" s="1" t="s">
        <v>13</v>
      </c>
      <c r="B1" s="3"/>
      <c r="E1" s="3"/>
      <c r="F1" s="3"/>
      <c r="G1" s="3"/>
      <c r="H1" s="3"/>
      <c r="I1" s="3"/>
    </row>
    <row r="2" spans="1:9" ht="30.75" thickBot="1" x14ac:dyDescent="0.3">
      <c r="A2" s="31" t="s">
        <v>0</v>
      </c>
      <c r="B2" s="31" t="s">
        <v>1</v>
      </c>
      <c r="C2" s="31" t="s">
        <v>9</v>
      </c>
      <c r="D2" s="31" t="s">
        <v>10</v>
      </c>
      <c r="E2" s="31" t="s">
        <v>3</v>
      </c>
      <c r="F2" s="31" t="s">
        <v>2</v>
      </c>
      <c r="G2" s="31" t="s">
        <v>4</v>
      </c>
      <c r="H2" s="4"/>
      <c r="I2" s="4"/>
    </row>
    <row r="3" spans="1:9" x14ac:dyDescent="0.25">
      <c r="A3" s="18" t="s">
        <v>6</v>
      </c>
      <c r="B3" s="19">
        <v>1</v>
      </c>
      <c r="C3" s="34">
        <v>0.01</v>
      </c>
      <c r="D3" s="34">
        <v>0.02</v>
      </c>
      <c r="E3" s="28">
        <f>SUM(E4:E8)</f>
        <v>0</v>
      </c>
      <c r="F3" s="30"/>
      <c r="G3" s="25">
        <f>SUM(G4:G8)</f>
        <v>0</v>
      </c>
      <c r="H3" s="3"/>
      <c r="I3" s="15"/>
    </row>
    <row r="4" spans="1:9" x14ac:dyDescent="0.25">
      <c r="A4" s="20" t="s">
        <v>14</v>
      </c>
      <c r="B4" s="5">
        <v>1</v>
      </c>
      <c r="C4" s="32"/>
      <c r="D4" s="32"/>
      <c r="E4" s="10" t="str">
        <f>IFERROR(G4/G$29,"")</f>
        <v/>
      </c>
      <c r="F4" s="36"/>
      <c r="G4" s="12">
        <f>B4*F4</f>
        <v>0</v>
      </c>
      <c r="H4" s="3"/>
      <c r="I4" s="15"/>
    </row>
    <row r="5" spans="1:9" x14ac:dyDescent="0.25">
      <c r="A5" s="20" t="s">
        <v>15</v>
      </c>
      <c r="B5" s="5">
        <v>1</v>
      </c>
      <c r="C5" s="32"/>
      <c r="D5" s="32"/>
      <c r="E5" s="10" t="str">
        <f>IFERROR(G5/G$29,"")</f>
        <v/>
      </c>
      <c r="F5" s="36"/>
      <c r="G5" s="26">
        <f t="shared" ref="G5:G8" si="0">B5*F5</f>
        <v>0</v>
      </c>
      <c r="H5" s="3"/>
      <c r="I5" s="15"/>
    </row>
    <row r="6" spans="1:9" x14ac:dyDescent="0.25">
      <c r="A6" s="20" t="s">
        <v>17</v>
      </c>
      <c r="B6" s="5">
        <v>1</v>
      </c>
      <c r="C6" s="32"/>
      <c r="D6" s="32"/>
      <c r="E6" s="10" t="str">
        <f>IFERROR(G6/G$29,"")</f>
        <v/>
      </c>
      <c r="F6" s="36"/>
      <c r="G6" s="26">
        <f t="shared" si="0"/>
        <v>0</v>
      </c>
      <c r="H6" s="3"/>
      <c r="I6" s="15"/>
    </row>
    <row r="7" spans="1:9" x14ac:dyDescent="0.25">
      <c r="A7" s="20" t="s">
        <v>16</v>
      </c>
      <c r="B7" s="5">
        <v>1</v>
      </c>
      <c r="C7" s="32"/>
      <c r="D7" s="32"/>
      <c r="E7" s="10" t="str">
        <f>IFERROR(G7/G$29,"")</f>
        <v/>
      </c>
      <c r="F7" s="36"/>
      <c r="G7" s="26">
        <f t="shared" si="0"/>
        <v>0</v>
      </c>
      <c r="H7" s="3"/>
      <c r="I7" s="15"/>
    </row>
    <row r="8" spans="1:9" x14ac:dyDescent="0.25">
      <c r="A8" s="20" t="s">
        <v>18</v>
      </c>
      <c r="B8" s="5">
        <v>1</v>
      </c>
      <c r="C8" s="32"/>
      <c r="D8" s="32"/>
      <c r="E8" s="29" t="str">
        <f>IFERROR(G8/G$29,"")</f>
        <v/>
      </c>
      <c r="F8" s="36"/>
      <c r="G8" s="26">
        <f t="shared" si="0"/>
        <v>0</v>
      </c>
      <c r="H8" s="3"/>
      <c r="I8" s="3"/>
    </row>
    <row r="9" spans="1:9" x14ac:dyDescent="0.25">
      <c r="A9" s="6" t="s">
        <v>7</v>
      </c>
      <c r="B9" s="7">
        <v>1</v>
      </c>
      <c r="C9" s="35">
        <v>0.1</v>
      </c>
      <c r="D9" s="35">
        <v>0.4</v>
      </c>
      <c r="E9" s="24">
        <f>SUM(E10:E20)</f>
        <v>0</v>
      </c>
      <c r="F9" s="2"/>
      <c r="G9" s="13">
        <f>SUM(G10:G20)</f>
        <v>0</v>
      </c>
      <c r="H9" s="3"/>
      <c r="I9" s="3"/>
    </row>
    <row r="10" spans="1:9" x14ac:dyDescent="0.25">
      <c r="A10" s="20" t="s">
        <v>19</v>
      </c>
      <c r="B10" s="5">
        <v>1</v>
      </c>
      <c r="C10" s="32"/>
      <c r="D10" s="32"/>
      <c r="E10" s="10" t="str">
        <f t="shared" ref="E10:E20" si="1">IFERROR(G10/G$29,"")</f>
        <v/>
      </c>
      <c r="F10" s="36"/>
      <c r="G10" s="26">
        <f t="shared" ref="G10:G20" si="2">B10*F10</f>
        <v>0</v>
      </c>
      <c r="H10" s="3"/>
      <c r="I10" s="3"/>
    </row>
    <row r="11" spans="1:9" x14ac:dyDescent="0.25">
      <c r="A11" s="20" t="s">
        <v>20</v>
      </c>
      <c r="B11" s="5">
        <v>1</v>
      </c>
      <c r="C11" s="32"/>
      <c r="D11" s="32"/>
      <c r="E11" s="10" t="str">
        <f t="shared" si="1"/>
        <v/>
      </c>
      <c r="F11" s="36"/>
      <c r="G11" s="26">
        <f t="shared" si="2"/>
        <v>0</v>
      </c>
      <c r="H11" s="3"/>
      <c r="I11" s="3"/>
    </row>
    <row r="12" spans="1:9" x14ac:dyDescent="0.25">
      <c r="A12" s="20" t="s">
        <v>21</v>
      </c>
      <c r="B12" s="5">
        <v>1</v>
      </c>
      <c r="C12" s="32"/>
      <c r="D12" s="32"/>
      <c r="E12" s="10" t="str">
        <f t="shared" si="1"/>
        <v/>
      </c>
      <c r="F12" s="36"/>
      <c r="G12" s="26">
        <f t="shared" si="2"/>
        <v>0</v>
      </c>
      <c r="H12" s="3"/>
      <c r="I12" s="3"/>
    </row>
    <row r="13" spans="1:9" x14ac:dyDescent="0.25">
      <c r="A13" s="20" t="s">
        <v>22</v>
      </c>
      <c r="B13" s="5">
        <v>1</v>
      </c>
      <c r="C13" s="32"/>
      <c r="D13" s="32"/>
      <c r="E13" s="10" t="str">
        <f t="shared" si="1"/>
        <v/>
      </c>
      <c r="F13" s="36"/>
      <c r="G13" s="26">
        <f t="shared" si="2"/>
        <v>0</v>
      </c>
      <c r="H13" s="3"/>
      <c r="I13" s="3"/>
    </row>
    <row r="14" spans="1:9" x14ac:dyDescent="0.25">
      <c r="A14" s="20" t="s">
        <v>23</v>
      </c>
      <c r="B14" s="5">
        <v>1</v>
      </c>
      <c r="C14" s="32"/>
      <c r="D14" s="32"/>
      <c r="E14" s="10" t="str">
        <f t="shared" si="1"/>
        <v/>
      </c>
      <c r="F14" s="36"/>
      <c r="G14" s="26">
        <f t="shared" si="2"/>
        <v>0</v>
      </c>
    </row>
    <row r="15" spans="1:9" x14ac:dyDescent="0.25">
      <c r="A15" s="20" t="s">
        <v>24</v>
      </c>
      <c r="B15" s="5">
        <v>1</v>
      </c>
      <c r="C15" s="32"/>
      <c r="D15" s="32"/>
      <c r="E15" s="10" t="str">
        <f t="shared" si="1"/>
        <v/>
      </c>
      <c r="F15" s="36"/>
      <c r="G15" s="26">
        <f t="shared" si="2"/>
        <v>0</v>
      </c>
    </row>
    <row r="16" spans="1:9" x14ac:dyDescent="0.25">
      <c r="A16" s="27" t="s">
        <v>25</v>
      </c>
      <c r="B16" s="5">
        <v>1</v>
      </c>
      <c r="C16" s="32"/>
      <c r="D16" s="32"/>
      <c r="E16" s="10" t="str">
        <f t="shared" si="1"/>
        <v/>
      </c>
      <c r="F16" s="36"/>
      <c r="G16" s="26">
        <f t="shared" si="2"/>
        <v>0</v>
      </c>
    </row>
    <row r="17" spans="1:7" x14ac:dyDescent="0.25">
      <c r="A17" s="20" t="s">
        <v>26</v>
      </c>
      <c r="B17" s="5">
        <v>1</v>
      </c>
      <c r="C17" s="32"/>
      <c r="D17" s="32"/>
      <c r="E17" s="10" t="str">
        <f t="shared" si="1"/>
        <v/>
      </c>
      <c r="F17" s="36"/>
      <c r="G17" s="26">
        <f t="shared" si="2"/>
        <v>0</v>
      </c>
    </row>
    <row r="18" spans="1:7" x14ac:dyDescent="0.25">
      <c r="A18" s="20" t="s">
        <v>27</v>
      </c>
      <c r="B18" s="5">
        <v>1</v>
      </c>
      <c r="C18" s="32"/>
      <c r="D18" s="32"/>
      <c r="E18" s="10" t="str">
        <f t="shared" si="1"/>
        <v/>
      </c>
      <c r="F18" s="36"/>
      <c r="G18" s="26">
        <f t="shared" si="2"/>
        <v>0</v>
      </c>
    </row>
    <row r="19" spans="1:7" x14ac:dyDescent="0.25">
      <c r="A19" s="20" t="s">
        <v>28</v>
      </c>
      <c r="B19" s="5">
        <v>1</v>
      </c>
      <c r="C19" s="32"/>
      <c r="D19" s="32"/>
      <c r="E19" s="10" t="str">
        <f t="shared" si="1"/>
        <v/>
      </c>
      <c r="F19" s="36"/>
      <c r="G19" s="26">
        <f t="shared" si="2"/>
        <v>0</v>
      </c>
    </row>
    <row r="20" spans="1:7" x14ac:dyDescent="0.25">
      <c r="A20" s="20" t="s">
        <v>29</v>
      </c>
      <c r="B20" s="5">
        <v>1</v>
      </c>
      <c r="C20" s="32"/>
      <c r="D20" s="32"/>
      <c r="E20" s="10" t="str">
        <f t="shared" si="1"/>
        <v/>
      </c>
      <c r="F20" s="36"/>
      <c r="G20" s="26">
        <f t="shared" si="2"/>
        <v>0</v>
      </c>
    </row>
    <row r="21" spans="1:7" x14ac:dyDescent="0.25">
      <c r="A21" s="6" t="s">
        <v>8</v>
      </c>
      <c r="B21" s="7">
        <v>1</v>
      </c>
      <c r="C21" s="35">
        <v>0.01</v>
      </c>
      <c r="D21" s="35">
        <v>0.06</v>
      </c>
      <c r="E21" s="24">
        <f>SUM(E22:E22)</f>
        <v>0</v>
      </c>
      <c r="F21" s="2"/>
      <c r="G21" s="13">
        <f>SUM(G22:G22)</f>
        <v>0</v>
      </c>
    </row>
    <row r="22" spans="1:7" x14ac:dyDescent="0.25">
      <c r="A22" s="20" t="s">
        <v>30</v>
      </c>
      <c r="B22" s="5">
        <v>1</v>
      </c>
      <c r="C22" s="32"/>
      <c r="D22" s="32"/>
      <c r="E22" s="10" t="str">
        <f>IFERROR(G22/G$29,"")</f>
        <v/>
      </c>
      <c r="F22" s="36"/>
      <c r="G22" s="26">
        <f t="shared" ref="G22" si="3">B22*F22</f>
        <v>0</v>
      </c>
    </row>
    <row r="23" spans="1:7" x14ac:dyDescent="0.25">
      <c r="A23" s="22" t="s">
        <v>11</v>
      </c>
      <c r="B23" s="7">
        <v>1</v>
      </c>
      <c r="C23" s="35">
        <v>0.41</v>
      </c>
      <c r="D23" s="35">
        <v>0.92</v>
      </c>
      <c r="E23" s="24">
        <f>SUM(E24:E24)</f>
        <v>0</v>
      </c>
      <c r="F23" s="2"/>
      <c r="G23" s="13">
        <f>SUM(G24)</f>
        <v>0</v>
      </c>
    </row>
    <row r="24" spans="1:7" x14ac:dyDescent="0.25">
      <c r="A24" s="20" t="s">
        <v>31</v>
      </c>
      <c r="B24" s="5">
        <v>22</v>
      </c>
      <c r="C24" s="32"/>
      <c r="D24" s="32"/>
      <c r="E24" s="10" t="str">
        <f>IFERROR(G24/G$29,"")</f>
        <v/>
      </c>
      <c r="F24" s="36"/>
      <c r="G24" s="26">
        <f t="shared" ref="G24" si="4">B24*F24</f>
        <v>0</v>
      </c>
    </row>
    <row r="25" spans="1:7" x14ac:dyDescent="0.25">
      <c r="A25" s="22" t="s">
        <v>12</v>
      </c>
      <c r="B25" s="7">
        <v>1</v>
      </c>
      <c r="C25" s="35">
        <v>0.01</v>
      </c>
      <c r="D25" s="35">
        <v>0.15</v>
      </c>
      <c r="E25" s="24">
        <f>SUM(E26:E28)</f>
        <v>0</v>
      </c>
      <c r="F25" s="2"/>
      <c r="G25" s="13">
        <f>SUM(G26:G28)</f>
        <v>0</v>
      </c>
    </row>
    <row r="26" spans="1:7" x14ac:dyDescent="0.25">
      <c r="A26" s="33" t="s">
        <v>32</v>
      </c>
      <c r="B26" s="5">
        <v>1</v>
      </c>
      <c r="C26" s="32"/>
      <c r="D26" s="32"/>
      <c r="E26" s="10" t="str">
        <f>IFERROR(G26/G$29,"")</f>
        <v/>
      </c>
      <c r="F26" s="36"/>
      <c r="G26" s="26">
        <f t="shared" ref="G26:G28" si="5">B26*F26</f>
        <v>0</v>
      </c>
    </row>
    <row r="27" spans="1:7" x14ac:dyDescent="0.25">
      <c r="A27" s="33" t="s">
        <v>33</v>
      </c>
      <c r="B27" s="5">
        <v>1</v>
      </c>
      <c r="C27" s="32"/>
      <c r="D27" s="32"/>
      <c r="E27" s="10" t="str">
        <f>IFERROR(G27/G$29,"")</f>
        <v/>
      </c>
      <c r="F27" s="36"/>
      <c r="G27" s="26">
        <f t="shared" si="5"/>
        <v>0</v>
      </c>
    </row>
    <row r="28" spans="1:7" s="17" customFormat="1" x14ac:dyDescent="0.25">
      <c r="A28" s="33" t="s">
        <v>34</v>
      </c>
      <c r="B28" s="21">
        <v>1</v>
      </c>
      <c r="C28" s="32"/>
      <c r="D28" s="32"/>
      <c r="E28" s="10" t="str">
        <f>IFERROR(G28/G$29,"")</f>
        <v/>
      </c>
      <c r="F28" s="36"/>
      <c r="G28" s="26">
        <f t="shared" si="5"/>
        <v>0</v>
      </c>
    </row>
    <row r="29" spans="1:7" ht="15.75" thickBot="1" x14ac:dyDescent="0.3">
      <c r="A29" s="8" t="s">
        <v>5</v>
      </c>
      <c r="B29" s="9"/>
      <c r="C29" s="23"/>
      <c r="D29" s="23"/>
      <c r="E29" s="11">
        <f>E3+E9+E21+E23+E25</f>
        <v>0</v>
      </c>
      <c r="F29" s="16"/>
      <c r="G29" s="14">
        <f>G3+G9+G21+G23+G25</f>
        <v>0</v>
      </c>
    </row>
  </sheetData>
  <conditionalFormatting sqref="E3">
    <cfRule type="cellIs" dxfId="10" priority="17" operator="notBetween">
      <formula>$C$3</formula>
      <formula>$D$3</formula>
    </cfRule>
  </conditionalFormatting>
  <conditionalFormatting sqref="E9">
    <cfRule type="cellIs" dxfId="9" priority="16" operator="notBetween">
      <formula>$C$9</formula>
      <formula>$D$9</formula>
    </cfRule>
  </conditionalFormatting>
  <conditionalFormatting sqref="E21">
    <cfRule type="cellIs" dxfId="8" priority="15" operator="notBetween">
      <formula>$C$21</formula>
      <formula>$D$21</formula>
    </cfRule>
  </conditionalFormatting>
  <conditionalFormatting sqref="E23">
    <cfRule type="cellIs" dxfId="7" priority="14" operator="notBetween">
      <formula>$C$23</formula>
      <formula>$D$23</formula>
    </cfRule>
  </conditionalFormatting>
  <conditionalFormatting sqref="E25">
    <cfRule type="cellIs" dxfId="6" priority="13" operator="notBetween">
      <formula>$C$25</formula>
      <formula>$D$25</formula>
    </cfRule>
  </conditionalFormatting>
  <conditionalFormatting sqref="E26">
    <cfRule type="expression" dxfId="5" priority="9">
      <formula>$G$26&lt;&gt;$G$25/3</formula>
    </cfRule>
  </conditionalFormatting>
  <conditionalFormatting sqref="E27">
    <cfRule type="expression" dxfId="4" priority="8">
      <formula>$G$27&lt;&gt;$G$25/3</formula>
    </cfRule>
  </conditionalFormatting>
  <conditionalFormatting sqref="E28">
    <cfRule type="expression" dxfId="3" priority="7">
      <formula>$G$28&lt;&gt;$G$25/3</formula>
    </cfRule>
  </conditionalFormatting>
  <conditionalFormatting sqref="E22">
    <cfRule type="expression" dxfId="2" priority="18">
      <formula>$G$22+#REF!+#REF!&lt;&gt;$G$22*3</formula>
    </cfRule>
  </conditionalFormatting>
  <conditionalFormatting sqref="E8">
    <cfRule type="expression" dxfId="1" priority="5">
      <formula>$G$8/$G$3&lt;20%</formula>
    </cfRule>
  </conditionalFormatting>
  <conditionalFormatting sqref="E20">
    <cfRule type="expression" dxfId="0" priority="1">
      <formula>$G$20/$G$9&lt;30%</formula>
    </cfRule>
  </conditionalFormatting>
  <pageMargins left="0.25" right="0.25" top="0.75" bottom="0.75" header="0.3" footer="0.3"/>
  <pageSetup paperSize="9" scale="82" fitToHeight="0" orientation="landscape" r:id="rId1"/>
  <ignoredErrors>
    <ignoredError sqref="G25 G9 G21 G23 E13:E19 E9:E11 E4:E8 E3 E12 E22 E24 E25 E23 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Gestão de Competências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juliosilva</dc:creator>
  <cp:lastModifiedBy>Usuário do Windows</cp:lastModifiedBy>
  <cp:lastPrinted>2014-09-30T20:28:16Z</cp:lastPrinted>
  <dcterms:created xsi:type="dcterms:W3CDTF">2014-07-17T18:36:43Z</dcterms:created>
  <dcterms:modified xsi:type="dcterms:W3CDTF">2015-02-19T13:17:45Z</dcterms:modified>
</cp:coreProperties>
</file>